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Respaldo RF\CTA PUB\2022\Diciembre\4 trimestre UPJR\"/>
    </mc:Choice>
  </mc:AlternateContent>
  <xr:revisionPtr revIDLastSave="0" documentId="8_{AE2BD9E7-7AED-4B31-9123-33AF71B975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<sst xmlns="http://schemas.openxmlformats.org/spreadsheetml/2006/main" count="62" uniqueCount="61">
  <si>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</si>
  <si>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</si>
  <si>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</si>
  <si>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</si>
  <si>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</si>
  <si>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</si>
  <si>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</si>
  <si>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</si>
  <si>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</si>
  <si>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</si>
  <si>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</si>
  <si>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</si>
  <si>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</si>
  <si>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</si>
  <si>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</si>
  <si>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</si>
  <si>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</si>
  <si>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</si>
  <si>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</si>
  <si>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</si>
  <si>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</si>
  <si>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</si>
  <si>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</si>
  <si>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</si>
  <si>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</si>
  <si>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</si>
  <si>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</si>
  <si>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</si>
  <si>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</si>
  <si>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</si>
  <si>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</si>
  <si>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</si>
  <si>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</si>
  <si>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</si>
  <si>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</si>
  <si>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</si>
  <si>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</si>
  <si>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</si>
  <si>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</si>
  <si>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</si>
  <si>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</si>
  <si>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</si>
  <si>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</si>
  <si>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</si>
  <si>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</si>
  <si>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</si>
  <si>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</si>
  <si>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</si>
  <si>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</si>
  <si>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</si>
  <si>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</si>
  <si>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</si>
  <si>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</si>
  <si>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</si>
  <si>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</si>
  <si>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</si>
  <si>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</si>
  <si>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</si>
  <si>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</si>
  <si>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</si>
  <si>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UNIVERSIDAD POLITECNICA DE JUVENTINO ROSAS
Estado de Situación Financiera
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</si>
</sst>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showGridLines="0" tabSelected="1" zoomScaleNormal="100" zoomScaleSheetLayoutView="100" workbookViewId="0">
      <selection activeCell="E54" sqref="E54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2022</v>
      </c>
      <c r="C2" s="5">
        <v>2021</v>
      </c>
      <c r="D2" s="5" t="s">
        <v>51</v>
      </c>
      <c r="E2" s="5">
        <v>2022</v>
      </c>
      <c r="F2" s="5">
        <v>2021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8051133.4000000004</v>
      </c>
      <c r="C5" s="20">
        <v>10995853.99</v>
      </c>
      <c r="D5" s="9" t="s">
        <v>36</v>
      </c>
      <c r="E5" s="20">
        <v>6314697.0899999999</v>
      </c>
      <c r="F5" s="23">
        <v>6332829.8200000003</v>
      </c>
    </row>
    <row r="6" spans="1:6" x14ac:dyDescent="0.2">
      <c r="A6" s="9" t="s">
        <v>23</v>
      </c>
      <c r="B6" s="20">
        <v>6461.04</v>
      </c>
      <c r="C6" s="20">
        <v>7891.68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0.399999999999999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7100</v>
      </c>
      <c r="C11" s="20">
        <v>7100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7710.16</v>
      </c>
      <c r="F12" s="23">
        <v>7710.16</v>
      </c>
    </row>
    <row r="13" spans="1:6" x14ac:dyDescent="0.2">
      <c r="A13" s="8" t="s">
        <v>52</v>
      </c>
      <c r="B13" s="22">
        <f>SUM(B5:B11)</f>
        <v>8064694.4400000004</v>
      </c>
      <c r="C13" s="22">
        <f>SUM(C5:C11)</f>
        <v>11010845.67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6322407.25</v>
      </c>
      <c r="F14" s="27">
        <f>SUM(F5:F12)</f>
        <v>6340539.9800000004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128142914.2</v>
      </c>
      <c r="C18" s="20">
        <v>127400089.23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49503033.210000001</v>
      </c>
      <c r="C19" s="20">
        <v>47952505.890000001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88673.43</v>
      </c>
      <c r="C20" s="20">
        <v>88673.43</v>
      </c>
      <c r="D20" s="9" t="s">
        <v>41</v>
      </c>
      <c r="E20" s="20">
        <v>0</v>
      </c>
      <c r="F20" s="23">
        <v>0</v>
      </c>
    </row>
    <row r="21" spans="1:6" ht="20.399999999999999" x14ac:dyDescent="0.2">
      <c r="A21" s="9" t="s">
        <v>33</v>
      </c>
      <c r="B21" s="20">
        <v>-60063026.899999999</v>
      </c>
      <c r="C21" s="20">
        <v>-55131749.700000003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117671593.94</v>
      </c>
      <c r="C26" s="22">
        <f>SUM(C16:C24)</f>
        <v>120309518.85000001</v>
      </c>
      <c r="D26" s="12" t="s">
        <v>50</v>
      </c>
      <c r="E26" s="22">
        <f>SUM(E24+E14)</f>
        <v>6322407.25</v>
      </c>
      <c r="F26" s="27">
        <f>SUM(F14+F24)</f>
        <v>6340539.9800000004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125736288.38</v>
      </c>
      <c r="C28" s="22">
        <f>C13+C26</f>
        <v>131320364.52000001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161652180.16000003</v>
      </c>
      <c r="F30" s="27">
        <f>SUM(F31:F33)</f>
        <v>161652181.16000003</v>
      </c>
    </row>
    <row r="31" spans="1:6" x14ac:dyDescent="0.2">
      <c r="A31" s="16"/>
      <c r="B31" s="14"/>
      <c r="C31" s="15"/>
      <c r="D31" s="9" t="s">
        <v>2</v>
      </c>
      <c r="E31" s="20">
        <v>161463258.61000001</v>
      </c>
      <c r="F31" s="23">
        <v>161463259.61000001</v>
      </c>
    </row>
    <row r="32" spans="1:6" x14ac:dyDescent="0.2">
      <c r="A32" s="16"/>
      <c r="B32" s="14"/>
      <c r="C32" s="15"/>
      <c r="D32" s="9" t="s">
        <v>13</v>
      </c>
      <c r="E32" s="20">
        <v>188921.55</v>
      </c>
      <c r="F32" s="23">
        <v>188921.55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-42238299.030000001</v>
      </c>
      <c r="F35" s="27">
        <f>SUM(F36:F40)</f>
        <v>-36672356.619999997</v>
      </c>
    </row>
    <row r="36" spans="1:6" x14ac:dyDescent="0.2">
      <c r="A36" s="16"/>
      <c r="B36" s="14"/>
      <c r="C36" s="15"/>
      <c r="D36" s="9" t="s">
        <v>46</v>
      </c>
      <c r="E36" s="20">
        <v>-482041.26</v>
      </c>
      <c r="F36" s="23">
        <v>-3460967.69</v>
      </c>
    </row>
    <row r="37" spans="1:6" x14ac:dyDescent="0.2">
      <c r="A37" s="16"/>
      <c r="B37" s="14"/>
      <c r="C37" s="15"/>
      <c r="D37" s="9" t="s">
        <v>14</v>
      </c>
      <c r="E37" s="20">
        <v>-41756257.770000003</v>
      </c>
      <c r="F37" s="23">
        <v>-33211388.93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0.399999999999999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119413881.13000003</v>
      </c>
      <c r="F46" s="27">
        <f>SUM(F42+F35+F30)</f>
        <v>124979824.54000002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125736288.38000003</v>
      </c>
      <c r="F48" s="22">
        <f>F46+F26</f>
        <v>131320364.52000003</v>
      </c>
    </row>
    <row r="49" spans="1:6" x14ac:dyDescent="0.2">
      <c r="A49" s="13"/>
      <c r="B49" s="14"/>
      <c r="C49" s="14"/>
      <c r="D49" s="18"/>
      <c r="E49" s="15"/>
      <c r="F49" s="15"/>
    </row>
    <row r="51" spans="1:6" ht="13.2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47244094488188981" right="0.47244094488188981" top="0.78740157480314965" bottom="0.78740157480314965" header="0" footer="0"/>
  <pageSetup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Rosa Elena Garcia</cp:lastModifiedBy>
  <cp:lastPrinted>2023-02-01T22:03:22Z</cp:lastPrinted>
  <dcterms:created xsi:type="dcterms:W3CDTF">2012-12-11T20:26:08Z</dcterms:created>
  <dcterms:modified xsi:type="dcterms:W3CDTF">2023-02-01T22:03:49Z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